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Paym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4332"/>
    </font>
    <font>
      <b val="1"/>
      <color rgb="00FFFFFF"/>
    </font>
    <font>
      <b val="1"/>
    </font>
    <font>
      <i val="1"/>
      <color rgb="007A1624"/>
    </font>
  </fonts>
  <fills count="3">
    <fill>
      <patternFill/>
    </fill>
    <fill>
      <patternFill patternType="gray125"/>
    </fill>
    <fill>
      <patternFill patternType="solid">
        <fgColor rgb="001B43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9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ostmywedding.online/digital-wedding-invitation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hostmywedding.online/digital-wedding-invit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8" customWidth="1" min="3" max="3"/>
    <col width="13" customWidth="1" min="4" max="4"/>
    <col width="13" customWidth="1" min="5" max="5"/>
    <col width="13" customWidth="1" min="6" max="6"/>
    <col width="18" customWidth="1" min="7" max="7"/>
    <col width="30" customWidth="1" min="8" max="8"/>
  </cols>
  <sheetData>
    <row r="1">
      <c r="A1" s="1" t="inlineStr">
        <is>
          <t>Total budget</t>
        </is>
      </c>
      <c r="B1" t="n">
        <v>30000</v>
      </c>
    </row>
    <row r="2">
      <c r="A2" s="1" t="inlineStr">
        <is>
          <t>Guest count</t>
        </is>
      </c>
      <c r="B2" t="n">
        <v>100</v>
      </c>
    </row>
    <row r="3">
      <c r="A3" s="1" t="inlineStr">
        <is>
          <t>Cost per guest</t>
        </is>
      </c>
      <c r="B3">
        <f>B1/B2</f>
        <v/>
      </c>
    </row>
    <row r="5">
      <c r="A5" s="2" t="inlineStr">
        <is>
          <t>Category</t>
        </is>
      </c>
      <c r="B5" s="2" t="inlineStr">
        <is>
          <t>Suggested %</t>
        </is>
      </c>
      <c r="C5" s="2" t="inlineStr">
        <is>
          <t>Suggested amount</t>
        </is>
      </c>
      <c r="D5" s="2" t="inlineStr">
        <is>
          <t>Budgeted</t>
        </is>
      </c>
      <c r="E5" s="2" t="inlineStr">
        <is>
          <t>Quoted</t>
        </is>
      </c>
      <c r="F5" s="2" t="inlineStr">
        <is>
          <t>Paid</t>
        </is>
      </c>
      <c r="G5" s="2" t="inlineStr">
        <is>
          <t>Remaining to pay</t>
        </is>
      </c>
      <c r="H5" s="2" t="inlineStr">
        <is>
          <t>Notes</t>
        </is>
      </c>
    </row>
    <row r="6">
      <c r="A6" t="inlineStr">
        <is>
          <t>Venue &amp; catering</t>
        </is>
      </c>
      <c r="B6" s="3" t="n">
        <v>0.45</v>
      </c>
      <c r="C6" s="4">
        <f>$B$1*B6</f>
        <v/>
      </c>
      <c r="G6" s="4">
        <f>MAX(E6-F6,0)</f>
        <v/>
      </c>
    </row>
    <row r="7">
      <c r="A7" t="inlineStr">
        <is>
          <t>Photography &amp; video</t>
        </is>
      </c>
      <c r="B7" s="3" t="n">
        <v>0.12</v>
      </c>
      <c r="C7" s="4">
        <f>$B$1*B7</f>
        <v/>
      </c>
      <c r="G7" s="4">
        <f>MAX(E7-F7,0)</f>
        <v/>
      </c>
    </row>
    <row r="8">
      <c r="A8" t="inlineStr">
        <is>
          <t>Attire &amp; beauty</t>
        </is>
      </c>
      <c r="B8" s="3" t="n">
        <v>0.08</v>
      </c>
      <c r="C8" s="4">
        <f>$B$1*B8</f>
        <v/>
      </c>
      <c r="G8" s="4">
        <f>MAX(E8-F8,0)</f>
        <v/>
      </c>
    </row>
    <row r="9">
      <c r="A9" t="inlineStr">
        <is>
          <t>Flowers &amp; decor</t>
        </is>
      </c>
      <c r="B9" s="3" t="n">
        <v>0.08</v>
      </c>
      <c r="C9" s="4">
        <f>$B$1*B9</f>
        <v/>
      </c>
      <c r="G9" s="4">
        <f>MAX(E9-F9,0)</f>
        <v/>
      </c>
    </row>
    <row r="10">
      <c r="A10" t="inlineStr">
        <is>
          <t>Music &amp; entertainment</t>
        </is>
      </c>
      <c r="B10" s="3" t="n">
        <v>0.06</v>
      </c>
      <c r="C10" s="4">
        <f>$B$1*B10</f>
        <v/>
      </c>
      <c r="G10" s="4">
        <f>MAX(E10-F10,0)</f>
        <v/>
      </c>
    </row>
    <row r="11">
      <c r="A11" t="inlineStr">
        <is>
          <t>Stationery &amp; website</t>
        </is>
      </c>
      <c r="B11" s="3" t="n">
        <v>0.02</v>
      </c>
      <c r="C11" s="4">
        <f>$B$1*B11</f>
        <v/>
      </c>
      <c r="G11" s="4">
        <f>MAX(E11-F11,0)</f>
        <v/>
      </c>
    </row>
    <row r="12">
      <c r="A12" t="inlineStr">
        <is>
          <t>Rings</t>
        </is>
      </c>
      <c r="B12" s="3" t="n">
        <v>0.03</v>
      </c>
      <c r="C12" s="4">
        <f>$B$1*B12</f>
        <v/>
      </c>
      <c r="G12" s="4">
        <f>MAX(E12-F12,0)</f>
        <v/>
      </c>
    </row>
    <row r="13">
      <c r="A13" t="inlineStr">
        <is>
          <t>Transport</t>
        </is>
      </c>
      <c r="B13" s="3" t="n">
        <v>0.02</v>
      </c>
      <c r="C13" s="4">
        <f>$B$1*B13</f>
        <v/>
      </c>
      <c r="G13" s="4">
        <f>MAX(E13-F13,0)</f>
        <v/>
      </c>
    </row>
    <row r="14">
      <c r="A14" t="inlineStr">
        <is>
          <t>Cake &amp; desserts</t>
        </is>
      </c>
      <c r="B14" s="3" t="n">
        <v>0.02</v>
      </c>
      <c r="C14" s="4">
        <f>$B$1*B14</f>
        <v/>
      </c>
      <c r="G14" s="4">
        <f>MAX(E14-F14,0)</f>
        <v/>
      </c>
    </row>
    <row r="15">
      <c r="A15" t="inlineStr">
        <is>
          <t>Favours &amp; gifts</t>
        </is>
      </c>
      <c r="B15" s="3" t="n">
        <v>0.02</v>
      </c>
      <c r="C15" s="4">
        <f>$B$1*B15</f>
        <v/>
      </c>
      <c r="G15" s="4">
        <f>MAX(E15-F15,0)</f>
        <v/>
      </c>
    </row>
    <row r="16">
      <c r="A16" t="inlineStr">
        <is>
          <t>Officiant &amp; licence</t>
        </is>
      </c>
      <c r="B16" s="3" t="n">
        <v>0.01</v>
      </c>
      <c r="C16" s="4">
        <f>$B$1*B16</f>
        <v/>
      </c>
      <c r="G16" s="4">
        <f>MAX(E16-F16,0)</f>
        <v/>
      </c>
    </row>
    <row r="17">
      <c r="A17" t="inlineStr">
        <is>
          <t>Contingency</t>
        </is>
      </c>
      <c r="B17" s="3" t="n">
        <v>0.09</v>
      </c>
      <c r="C17" s="4">
        <f>$B$1*B17</f>
        <v/>
      </c>
      <c r="G17" s="4">
        <f>MAX(E17-F17,0)</f>
        <v/>
      </c>
    </row>
    <row r="18">
      <c r="A18" s="5" t="inlineStr">
        <is>
          <t>Total</t>
        </is>
      </c>
      <c r="B18" s="6">
        <f>SUM(B6:B17)</f>
        <v/>
      </c>
      <c r="C18" s="5">
        <f>SUM(C6:C17)</f>
        <v/>
      </c>
      <c r="D18" s="5">
        <f>SUM(D6:D17)</f>
        <v/>
      </c>
      <c r="E18" s="5">
        <f>SUM(E6:E17)</f>
        <v/>
      </c>
      <c r="F18" s="5">
        <f>SUM(F6:F17)</f>
        <v/>
      </c>
      <c r="G18" s="5">
        <f>SUM(G6:G17)</f>
        <v/>
      </c>
    </row>
    <row r="19">
      <c r="A19" t="inlineStr">
        <is>
          <t>Over / under budget</t>
        </is>
      </c>
      <c r="D19" s="4">
        <f>B1-D18</f>
        <v/>
      </c>
    </row>
    <row r="21">
      <c r="A21" s="7" t="inlineStr">
        <is>
          <t>Free template from hostmywedding.online — animated digital wedding invitations with RSVP</t>
        </is>
      </c>
    </row>
  </sheetData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2" customWidth="1" min="5" max="5"/>
    <col width="16" customWidth="1" min="6" max="6"/>
    <col width="12" customWidth="1" min="7" max="7"/>
    <col width="14" customWidth="1" min="8" max="8"/>
    <col width="14" customWidth="1" min="9" max="9"/>
  </cols>
  <sheetData>
    <row r="1">
      <c r="A1" s="8" t="inlineStr">
        <is>
          <t>Vendor</t>
        </is>
      </c>
      <c r="B1" s="8" t="inlineStr">
        <is>
          <t>Category</t>
        </is>
      </c>
      <c r="C1" s="8" t="inlineStr">
        <is>
          <t>Contact</t>
        </is>
      </c>
      <c r="D1" s="8" t="inlineStr">
        <is>
          <t>Total cost</t>
        </is>
      </c>
      <c r="E1" s="8" t="inlineStr">
        <is>
          <t>Deposit</t>
        </is>
      </c>
      <c r="F1" s="8" t="inlineStr">
        <is>
          <t>Deposit paid on</t>
        </is>
      </c>
      <c r="G1" s="8" t="inlineStr">
        <is>
          <t>Balance</t>
        </is>
      </c>
      <c r="H1" s="8" t="inlineStr">
        <is>
          <t>Balance due</t>
        </is>
      </c>
      <c r="I1" s="8" t="inlineStr">
        <is>
          <t>Paid in full?</t>
        </is>
      </c>
    </row>
    <row r="2">
      <c r="G2">
        <f>IF(D2="","",D2-E2)</f>
        <v/>
      </c>
    </row>
    <row r="3">
      <c r="G3">
        <f>IF(D3="","",D3-E3)</f>
        <v/>
      </c>
    </row>
    <row r="4">
      <c r="G4">
        <f>IF(D4="","",D4-E4)</f>
        <v/>
      </c>
    </row>
    <row r="5">
      <c r="G5">
        <f>IF(D5="","",D5-E5)</f>
        <v/>
      </c>
    </row>
    <row r="6">
      <c r="G6">
        <f>IF(D6="","",D6-E6)</f>
        <v/>
      </c>
    </row>
    <row r="7">
      <c r="G7">
        <f>IF(D7="","",D7-E7)</f>
        <v/>
      </c>
    </row>
    <row r="8">
      <c r="G8">
        <f>IF(D8="","",D8-E8)</f>
        <v/>
      </c>
    </row>
    <row r="9">
      <c r="G9">
        <f>IF(D9="","",D9-E9)</f>
        <v/>
      </c>
    </row>
    <row r="10">
      <c r="G10">
        <f>IF(D10="","",D10-E10)</f>
        <v/>
      </c>
    </row>
    <row r="11">
      <c r="G11">
        <f>IF(D11="","",D11-E11)</f>
        <v/>
      </c>
    </row>
    <row r="12">
      <c r="G12">
        <f>IF(D12="","",D12-E12)</f>
        <v/>
      </c>
    </row>
    <row r="13">
      <c r="G13">
        <f>IF(D13="","",D13-E13)</f>
        <v/>
      </c>
    </row>
    <row r="14">
      <c r="G14">
        <f>IF(D14="","",D14-E14)</f>
        <v/>
      </c>
    </row>
    <row r="15">
      <c r="G15">
        <f>IF(D15="","",D15-E15)</f>
        <v/>
      </c>
    </row>
    <row r="16">
      <c r="G16">
        <f>IF(D16="","",D16-E16)</f>
        <v/>
      </c>
    </row>
    <row r="17">
      <c r="G17">
        <f>IF(D17="","",D17-E17)</f>
        <v/>
      </c>
    </row>
    <row r="18">
      <c r="G18">
        <f>IF(D18="","",D18-E18)</f>
        <v/>
      </c>
    </row>
    <row r="19">
      <c r="G19">
        <f>IF(D19="","",D19-E19)</f>
        <v/>
      </c>
    </row>
    <row r="20">
      <c r="G20">
        <f>IF(D20="","",D20-E20)</f>
        <v/>
      </c>
    </row>
    <row r="21">
      <c r="G21">
        <f>IF(D21="","",D21-E21)</f>
        <v/>
      </c>
    </row>
    <row r="22">
      <c r="G22">
        <f>IF(D22="","",D22-E22)</f>
        <v/>
      </c>
    </row>
    <row r="23">
      <c r="G23">
        <f>IF(D23="","",D23-E23)</f>
        <v/>
      </c>
    </row>
    <row r="24">
      <c r="G24">
        <f>IF(D24="","",D24-E24)</f>
        <v/>
      </c>
    </row>
    <row r="25">
      <c r="G25">
        <f>IF(D25="","",D25-E25)</f>
        <v/>
      </c>
    </row>
    <row r="26">
      <c r="G26">
        <f>IF(D26="","",D26-E26)</f>
        <v/>
      </c>
    </row>
    <row r="27">
      <c r="G27">
        <f>IF(D27="","",D27-E27)</f>
        <v/>
      </c>
    </row>
    <row r="28">
      <c r="G28">
        <f>IF(D28="","",D28-E28)</f>
        <v/>
      </c>
    </row>
    <row r="29">
      <c r="G29">
        <f>IF(D29="","",D29-E29)</f>
        <v/>
      </c>
    </row>
    <row r="30">
      <c r="G30">
        <f>IF(D30="","",D30-E30)</f>
        <v/>
      </c>
    </row>
    <row r="31">
      <c r="G31">
        <f>IF(D31="","",D31-E31)</f>
        <v/>
      </c>
    </row>
    <row r="34">
      <c r="A34" s="7" t="inlineStr">
        <is>
          <t>Free template from hostmywedding.online — animated digital wedding invitations with RSVP</t>
        </is>
      </c>
    </row>
  </sheetData>
  <hyperlinks>
    <hyperlink xmlns:r="http://schemas.openxmlformats.org/officeDocument/2006/relationships" ref="A3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2026-10-22T19:15:47Z</dcterms:created>
  <dcterms:modified xsi:type="dcterms:W3CDTF">2026-10-22T19:15:47Z</dcterms:modified>
</cp:coreProperties>
</file>